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ocucmo-my.sharepoint.com/personal/pdutton_cocucmo_org/Documents/CRD Funds/CRD Funds FY2027/"/>
    </mc:Choice>
  </mc:AlternateContent>
  <xr:revisionPtr revIDLastSave="44" documentId="8_{E3996B16-296A-48BB-BE98-296C3A5540A6}" xr6:coauthVersionLast="47" xr6:coauthVersionMax="47" xr10:uidLastSave="{234C3614-32BF-4A23-BE74-03DAAE4B303A}"/>
  <bookViews>
    <workbookView xWindow="-120" yWindow="-120" windowWidth="29040" windowHeight="15720" activeTab="1" xr2:uid="{00000000-000D-0000-FFFF-FFFF00000000}"/>
  </bookViews>
  <sheets>
    <sheet name="Budget Sample" sheetId="1" r:id="rId1"/>
    <sheet name="Budget 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iCKwOeXGP8+2emA9+wJsPU4MaPrtrxvKINk87A350A="/>
    </ext>
  </extLst>
</workbook>
</file>

<file path=xl/calcChain.xml><?xml version="1.0" encoding="utf-8"?>
<calcChain xmlns="http://schemas.openxmlformats.org/spreadsheetml/2006/main">
  <c r="B30" i="2" l="1"/>
  <c r="C28" i="2"/>
  <c r="C30" i="2" s="1"/>
  <c r="C27" i="1"/>
  <c r="B12" i="1"/>
  <c r="C19" i="1"/>
  <c r="C18" i="1"/>
  <c r="C17" i="1"/>
  <c r="C16" i="1"/>
  <c r="B19" i="1"/>
  <c r="B18" i="1"/>
  <c r="B17" i="1"/>
  <c r="B20" i="1" s="1"/>
  <c r="B31" i="1" s="1"/>
  <c r="B16" i="1"/>
  <c r="C12" i="1"/>
  <c r="C20" i="1" l="1"/>
  <c r="C31" i="1" s="1"/>
  <c r="C33" i="1" s="1"/>
  <c r="B33" i="1"/>
</calcChain>
</file>

<file path=xl/sharedStrings.xml><?xml version="1.0" encoding="utf-8"?>
<sst xmlns="http://schemas.openxmlformats.org/spreadsheetml/2006/main" count="82" uniqueCount="50">
  <si>
    <t>Project Name:</t>
  </si>
  <si>
    <t>Submitting Organization:</t>
  </si>
  <si>
    <t>Please add lines as needed</t>
  </si>
  <si>
    <t>INCOME</t>
  </si>
  <si>
    <t>Source</t>
  </si>
  <si>
    <t>Amount</t>
  </si>
  <si>
    <t>Parking passes: $4.50/pass x 10 families x 8 weeks Snacks for Youth: $400</t>
  </si>
  <si>
    <t>Other program funding, if any</t>
  </si>
  <si>
    <r>
      <rPr>
        <sz val="12"/>
        <color theme="1"/>
        <rFont val="Arial"/>
      </rPr>
      <t>In Kind Support (</t>
    </r>
    <r>
      <rPr>
        <i/>
        <sz val="12"/>
        <color theme="1"/>
        <rFont val="Arial"/>
      </rPr>
      <t>i.e. books or other donated materials)</t>
    </r>
  </si>
  <si>
    <t>Book Smiles will be donating books</t>
  </si>
  <si>
    <t>Total</t>
  </si>
  <si>
    <t>EXPENSE</t>
  </si>
  <si>
    <t>Notes</t>
  </si>
  <si>
    <t>Personnel - Staff and contractors (list)</t>
  </si>
  <si>
    <t>$19(hourly rate) x 6(hours per week) x 8(weeks)</t>
  </si>
  <si>
    <t>$34.59(hourly rate) x 4(hours per week) x 8(weeks)</t>
  </si>
  <si>
    <t>$22.50(hourly rate) x 6(hours per week) x 8(weeks)</t>
  </si>
  <si>
    <t>$23.85(hourly rate) x 2(hours per week) x 8(weeks)</t>
  </si>
  <si>
    <r>
      <rPr>
        <sz val="12"/>
        <color theme="1"/>
        <rFont val="Arial"/>
      </rPr>
      <t xml:space="preserve">Fringe benefits </t>
    </r>
    <r>
      <rPr>
        <i/>
        <sz val="12"/>
        <color theme="1"/>
        <rFont val="Arial"/>
      </rPr>
      <t>(total fringe for all staff)</t>
    </r>
  </si>
  <si>
    <t>Total staff salary $3480.48 x 20% fringe rate</t>
  </si>
  <si>
    <t xml:space="preserve">Other Than Personnel: </t>
  </si>
  <si>
    <t>Equipment</t>
  </si>
  <si>
    <t>Supplies and materials</t>
  </si>
  <si>
    <t xml:space="preserve">Purchasing of books: (10 kids x $20/book x 8 weeks), art and crafts supplies, handouts, etc. </t>
  </si>
  <si>
    <t>Printing</t>
  </si>
  <si>
    <t>Print of Flyers of Marketing Materials</t>
  </si>
  <si>
    <t>Guest Speakers Honorariums</t>
  </si>
  <si>
    <t xml:space="preserve">Honorarium for guest speakers $375/speaker x 8 weeks </t>
  </si>
  <si>
    <t>Contract services/consultants</t>
  </si>
  <si>
    <t>Hiring of Reading Specialist to facilitate and train staff and volunteers</t>
  </si>
  <si>
    <t>Miscellaneous</t>
  </si>
  <si>
    <r>
      <rPr>
        <sz val="12"/>
        <color theme="1"/>
        <rFont val="Arial"/>
      </rPr>
      <t>In Kind Support</t>
    </r>
    <r>
      <rPr>
        <i/>
        <sz val="12"/>
        <color theme="1"/>
        <rFont val="Arial"/>
      </rPr>
      <t xml:space="preserve"> (donated materials equal to above)</t>
    </r>
  </si>
  <si>
    <t>Surplus (Deficit)</t>
  </si>
  <si>
    <t>Amount Requested from Circle of Care</t>
  </si>
  <si>
    <t>Harry Potter</t>
  </si>
  <si>
    <t>Hermaine Granger</t>
  </si>
  <si>
    <t>Ronald Wesley</t>
  </si>
  <si>
    <t>Minerva McGonagall</t>
  </si>
  <si>
    <t>Sample Budget CRD FUNDS FY2027</t>
  </si>
  <si>
    <t>Hogwarts Reads</t>
  </si>
  <si>
    <t>Ministry of Magic</t>
  </si>
  <si>
    <t>Full Program Budget</t>
  </si>
  <si>
    <t>Amount requested from COC CRD FY 2027</t>
  </si>
  <si>
    <t>Notes for Circle of Care</t>
  </si>
  <si>
    <t xml:space="preserve">Printing </t>
  </si>
  <si>
    <t>Total Amount Requested:</t>
  </si>
  <si>
    <t>fy2027</t>
  </si>
  <si>
    <t>FY2027</t>
  </si>
  <si>
    <t xml:space="preserve">Notes/Narrative </t>
  </si>
  <si>
    <t xml:space="preserve"> Budget CRD FUNDS FY2027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</si>
</sst>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9" x14ac:knownFonts="1">
    <font>
      <sz val="12"/>
      <color theme="1"/>
      <name val="aptos narrow"/>
      <scheme val="minor"/>
    </font>
    <font>
      <b/>
      <sz val="12"/>
      <color theme="1"/>
      <name val="Arial"/>
    </font>
    <font>
      <sz val="12"/>
      <color theme="1"/>
      <name val="Arial"/>
    </font>
    <font>
      <b/>
      <i/>
      <sz val="12"/>
      <color theme="1"/>
      <name val="Arial"/>
    </font>
    <font>
      <i/>
      <sz val="12"/>
      <color theme="1"/>
      <name val="Arial"/>
    </font>
    <font>
      <sz val="12"/>
      <color rgb="FF000000"/>
      <name val="aptos narrow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ajor"/>
    </font>
    <font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rgb="FF666666"/>
        <bgColor rgb="FF6666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44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2" fillId="0" borderId="1" xfId="0" applyFont="1" applyBorder="1"/>
    <xf numFmtId="44" fontId="2" fillId="3" borderId="1" xfId="0" applyNumberFormat="1" applyFont="1" applyFill="1" applyBorder="1"/>
    <xf numFmtId="4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Border="1"/>
    <xf numFmtId="44" fontId="1" fillId="0" borderId="1" xfId="0" applyNumberFormat="1" applyFont="1" applyBorder="1"/>
    <xf numFmtId="44" fontId="1" fillId="0" borderId="0" xfId="0" applyNumberFormat="1" applyFont="1"/>
    <xf numFmtId="0" fontId="3" fillId="0" borderId="0" xfId="0" applyFont="1"/>
    <xf numFmtId="0" fontId="5" fillId="0" borderId="2" xfId="0" applyFont="1" applyBorder="1"/>
    <xf numFmtId="0" fontId="6" fillId="0" borderId="1" xfId="0" applyFont="1" applyBorder="1"/>
    <xf numFmtId="0" fontId="7" fillId="0" borderId="1" xfId="0" applyFont="1" applyBorder="1"/>
    <xf numFmtId="6" fontId="2" fillId="0" borderId="1" xfId="0" applyNumberFormat="1" applyFont="1" applyBorder="1"/>
    <xf numFmtId="8" fontId="6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6" fillId="0" borderId="1" xfId="0" applyFont="1" applyBorder="1" applyAlignment="1">
      <alignment wrapText="1"/>
    </xf>
    <xf numFmtId="44" fontId="2" fillId="2" borderId="1" xfId="0" applyNumberFormat="1" applyFont="1" applyFill="1" applyBorder="1" applyAlignment="1">
      <alignment wrapText="1"/>
    </xf>
    <xf numFmtId="0" fontId="0" fillId="0" borderId="0" xfId="0" applyAlignment="1">
      <alignment horizontal="left"/>
    </xf>
    <xf numFmtId="44" fontId="2" fillId="0" borderId="0" xfId="1" applyFont="1"/>
    <xf numFmtId="44" fontId="1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1"/>
  <sheetViews>
    <sheetView workbookViewId="0">
      <selection activeCell="B6" sqref="B6"/>
    </sheetView>
  </sheetViews>
  <sheetFormatPr defaultColWidth="11.25" defaultRowHeight="15" customHeight="1" x14ac:dyDescent="0.25"/>
  <cols>
    <col min="1" max="1" width="50.125" customWidth="1"/>
    <col min="2" max="2" width="27.5" customWidth="1"/>
    <col min="3" max="3" width="40" customWidth="1"/>
    <col min="4" max="4" width="50" customWidth="1"/>
    <col min="5" max="5" width="13" customWidth="1"/>
    <col min="6" max="7" width="10.75" customWidth="1"/>
    <col min="8" max="27" width="10.5" customWidth="1"/>
  </cols>
  <sheetData>
    <row r="1" spans="1:27" ht="15.75" customHeight="1" x14ac:dyDescent="0.25">
      <c r="A1" s="1" t="s">
        <v>38</v>
      </c>
      <c r="B1" s="2"/>
      <c r="C1" s="3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.75" customHeight="1" x14ac:dyDescent="0.25">
      <c r="A2" s="1" t="s">
        <v>0</v>
      </c>
      <c r="B2" s="28" t="s">
        <v>39</v>
      </c>
      <c r="C2" s="28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customHeight="1" x14ac:dyDescent="0.25">
      <c r="A3" s="1" t="s">
        <v>1</v>
      </c>
      <c r="B3" s="2" t="s">
        <v>40</v>
      </c>
      <c r="C3" s="3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customHeight="1" x14ac:dyDescent="0.25">
      <c r="A4" s="1" t="s">
        <v>45</v>
      </c>
      <c r="B4" s="30">
        <v>12429.46</v>
      </c>
      <c r="C4" s="3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customHeight="1" x14ac:dyDescent="0.25">
      <c r="A5" s="3" t="s">
        <v>2</v>
      </c>
      <c r="B5" s="29"/>
      <c r="C5" s="3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customHeight="1" x14ac:dyDescent="0.25">
      <c r="A6" s="5" t="s">
        <v>3</v>
      </c>
      <c r="B6" s="6" t="s">
        <v>41</v>
      </c>
      <c r="C6" s="27" t="s">
        <v>42</v>
      </c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customHeight="1" x14ac:dyDescent="0.25">
      <c r="A7" s="8" t="s">
        <v>4</v>
      </c>
      <c r="B7" s="5" t="s">
        <v>46</v>
      </c>
      <c r="C7" s="9" t="s">
        <v>5</v>
      </c>
      <c r="D7" s="10" t="s">
        <v>43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5">
      <c r="A8" s="11" t="s">
        <v>33</v>
      </c>
      <c r="B8" s="12"/>
      <c r="C8" s="13">
        <v>13671.94</v>
      </c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0.75" customHeight="1" x14ac:dyDescent="0.25">
      <c r="A9" s="11" t="s">
        <v>7</v>
      </c>
      <c r="B9" s="23">
        <v>760</v>
      </c>
      <c r="C9" s="12"/>
      <c r="D9" s="14" t="s"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5">
      <c r="A10" s="11" t="s">
        <v>8</v>
      </c>
      <c r="B10" s="11">
        <v>0</v>
      </c>
      <c r="C10" s="12"/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5">
      <c r="A11" s="15" t="s">
        <v>10</v>
      </c>
      <c r="B11" s="11">
        <v>1500</v>
      </c>
      <c r="C11" s="12"/>
      <c r="D11" s="14" t="s">
        <v>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customHeight="1" x14ac:dyDescent="0.25">
      <c r="A12" s="11"/>
      <c r="B12" s="23">
        <f>+SUM(B9:B11)</f>
        <v>2260</v>
      </c>
      <c r="C12" s="13">
        <f>SUM(C8)</f>
        <v>13671.94</v>
      </c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customHeight="1" x14ac:dyDescent="0.25">
      <c r="A13" s="5" t="s">
        <v>11</v>
      </c>
      <c r="B13" s="11"/>
      <c r="C13" s="13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customHeight="1" x14ac:dyDescent="0.25">
      <c r="A14" s="16" t="s">
        <v>13</v>
      </c>
      <c r="B14" s="6"/>
      <c r="C14" s="9" t="s">
        <v>5</v>
      </c>
      <c r="D14" s="7" t="s">
        <v>12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customHeight="1" x14ac:dyDescent="0.25">
      <c r="A15" s="20" t="s">
        <v>34</v>
      </c>
      <c r="B15" s="11"/>
      <c r="C15" s="13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customHeight="1" x14ac:dyDescent="0.25">
      <c r="A16" s="22" t="s">
        <v>35</v>
      </c>
      <c r="B16" s="13">
        <f>19*6*8</f>
        <v>912</v>
      </c>
      <c r="C16" s="13">
        <f>19*6*8</f>
        <v>912</v>
      </c>
      <c r="D16" s="21" t="s">
        <v>14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customHeight="1" x14ac:dyDescent="0.25">
      <c r="A17" s="21" t="s">
        <v>36</v>
      </c>
      <c r="B17" s="13">
        <f>34.59*4*8</f>
        <v>1106.8800000000001</v>
      </c>
      <c r="C17" s="13">
        <f>34.59*4*8</f>
        <v>1106.8800000000001</v>
      </c>
      <c r="D17" s="21" t="s">
        <v>15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customHeight="1" x14ac:dyDescent="0.25">
      <c r="A18" s="21" t="s">
        <v>37</v>
      </c>
      <c r="B18" s="13">
        <f>22.5*6*8</f>
        <v>1080</v>
      </c>
      <c r="C18" s="13">
        <f>22.5*6*8</f>
        <v>1080</v>
      </c>
      <c r="D18" s="21" t="s">
        <v>16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customHeight="1" x14ac:dyDescent="0.25">
      <c r="A19" s="11" t="s">
        <v>18</v>
      </c>
      <c r="B19" s="13">
        <f>23.85*2*8</f>
        <v>381.6</v>
      </c>
      <c r="C19" s="13">
        <f>23.85*2*8</f>
        <v>381.6</v>
      </c>
      <c r="D19" s="24" t="s">
        <v>17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customHeight="1" x14ac:dyDescent="0.25">
      <c r="A20" s="11"/>
      <c r="B20" s="13">
        <f>SUM(B16:B19)*0.2</f>
        <v>696.096</v>
      </c>
      <c r="C20" s="13">
        <f>SUM(C16:C19)*0.2</f>
        <v>696.096</v>
      </c>
      <c r="D20" s="24" t="s">
        <v>19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customHeight="1" x14ac:dyDescent="0.25">
      <c r="A21" s="15" t="s">
        <v>20</v>
      </c>
      <c r="B21" s="13"/>
      <c r="C21" s="13"/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customHeight="1" x14ac:dyDescent="0.25">
      <c r="A22" s="11" t="s">
        <v>21</v>
      </c>
      <c r="B22" s="13"/>
      <c r="C22" s="13"/>
      <c r="D22" s="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customHeight="1" x14ac:dyDescent="0.25">
      <c r="A23" s="11" t="s">
        <v>22</v>
      </c>
      <c r="B23" s="13">
        <v>0</v>
      </c>
      <c r="C23" s="13">
        <v>0</v>
      </c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48.75" customHeight="1" x14ac:dyDescent="0.25">
      <c r="A24" s="11" t="s">
        <v>24</v>
      </c>
      <c r="B24" s="13">
        <v>3600</v>
      </c>
      <c r="C24" s="13">
        <v>3600</v>
      </c>
      <c r="D24" s="26" t="s">
        <v>23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customHeight="1" x14ac:dyDescent="0.25">
      <c r="A25" s="21" t="s">
        <v>26</v>
      </c>
      <c r="B25" s="13">
        <v>3000</v>
      </c>
      <c r="C25" s="13">
        <v>3000</v>
      </c>
      <c r="D25" s="14" t="s">
        <v>25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25">
      <c r="A26" s="21" t="s">
        <v>44</v>
      </c>
      <c r="B26" s="13">
        <v>500</v>
      </c>
      <c r="C26" s="13">
        <v>500</v>
      </c>
      <c r="D26" s="21" t="s">
        <v>27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6" customHeight="1" x14ac:dyDescent="0.25">
      <c r="A27" s="11" t="s">
        <v>28</v>
      </c>
      <c r="B27" s="13">
        <v>1152.8800000000001</v>
      </c>
      <c r="C27" s="13">
        <f>144.11*8</f>
        <v>1152.8800000000001</v>
      </c>
      <c r="D27" s="14" t="s">
        <v>29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9.25" customHeight="1" x14ac:dyDescent="0.25">
      <c r="A28" s="11"/>
      <c r="B28" s="13"/>
      <c r="C28" s="13"/>
      <c r="D28" s="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11" t="s">
        <v>31</v>
      </c>
      <c r="B29" s="25">
        <v>2260</v>
      </c>
      <c r="C29" s="12"/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customHeight="1" x14ac:dyDescent="0.25">
      <c r="A30" s="15"/>
      <c r="D30" s="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customHeight="1" x14ac:dyDescent="0.25">
      <c r="A31" s="15" t="s">
        <v>10</v>
      </c>
      <c r="B31" s="17">
        <f>SUM(B15:B29)</f>
        <v>14689.456000000002</v>
      </c>
      <c r="C31" s="17">
        <f>SUM(C15:C29)</f>
        <v>12429.456000000002</v>
      </c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customHeight="1" x14ac:dyDescent="0.25">
      <c r="A32" s="11"/>
      <c r="B32" s="11"/>
      <c r="C32" s="13"/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25">
      <c r="A33" s="15" t="s">
        <v>32</v>
      </c>
      <c r="B33" s="13">
        <f>B12-B31</f>
        <v>-12429.456000000002</v>
      </c>
      <c r="C33" s="13">
        <f>C12-C31</f>
        <v>1242.4839999999986</v>
      </c>
      <c r="D33" s="1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2"/>
      <c r="B34" s="2"/>
      <c r="C34" s="3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5">
      <c r="A35" s="1"/>
      <c r="B35" s="2"/>
      <c r="C35" s="18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2"/>
      <c r="C36" s="18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1"/>
      <c r="B37" s="2"/>
      <c r="C37" s="18"/>
      <c r="D37" s="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5">
      <c r="A38" s="1"/>
      <c r="B38" s="2"/>
      <c r="C38" s="18"/>
      <c r="D38" s="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9"/>
      <c r="B39" s="2"/>
      <c r="C39" s="18"/>
      <c r="D39" s="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19"/>
      <c r="B40" s="2"/>
      <c r="C40" s="3"/>
      <c r="D40" s="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2"/>
      <c r="B41" s="2"/>
      <c r="C41" s="3"/>
      <c r="D41" s="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5">
      <c r="A42" s="2"/>
      <c r="B42" s="2"/>
      <c r="C42" s="3"/>
      <c r="D42" s="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2"/>
      <c r="B43" s="2"/>
      <c r="C43" s="3"/>
      <c r="D43" s="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2"/>
      <c r="B44" s="2"/>
      <c r="C44" s="3"/>
      <c r="D44" s="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2"/>
      <c r="B45" s="2"/>
      <c r="C45" s="3"/>
      <c r="D45" s="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2"/>
      <c r="B46" s="2"/>
      <c r="C46" s="3"/>
      <c r="D46" s="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2"/>
      <c r="B47" s="2"/>
      <c r="C47" s="3"/>
      <c r="D47" s="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3"/>
      <c r="D48" s="4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3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3"/>
      <c r="D50" s="4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3"/>
      <c r="D51" s="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3"/>
      <c r="D52" s="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3"/>
      <c r="D53" s="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3"/>
      <c r="D54" s="4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3"/>
      <c r="D55" s="4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3"/>
      <c r="D56" s="4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3"/>
      <c r="D57" s="4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3"/>
      <c r="D58" s="4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3"/>
      <c r="D59" s="4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3"/>
      <c r="D60" s="4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3"/>
      <c r="D61" s="4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3"/>
      <c r="D62" s="4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3"/>
      <c r="D63" s="4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3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3"/>
      <c r="D65" s="4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3"/>
      <c r="D66" s="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3"/>
      <c r="D67" s="4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3"/>
      <c r="D68" s="4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3"/>
      <c r="D69" s="4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3"/>
      <c r="D70" s="4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3"/>
      <c r="D71" s="4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3"/>
      <c r="D72" s="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3"/>
      <c r="D73" s="4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3"/>
      <c r="D74" s="4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3"/>
      <c r="D75" s="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3"/>
      <c r="D76" s="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3"/>
      <c r="D77" s="4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3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3"/>
      <c r="D79" s="4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3"/>
      <c r="D80" s="4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3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3"/>
      <c r="D82" s="4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3"/>
      <c r="D83" s="4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3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3"/>
      <c r="D85" s="4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3"/>
      <c r="D86" s="4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3"/>
      <c r="D87" s="4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3"/>
      <c r="D88" s="4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3"/>
      <c r="D89" s="4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3"/>
      <c r="D90" s="4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3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3"/>
      <c r="D92" s="4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3"/>
      <c r="D93" s="4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3"/>
      <c r="D94" s="4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3"/>
      <c r="D95" s="4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3"/>
      <c r="D96" s="4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3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3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3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3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3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3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3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3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3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3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3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3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3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3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3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3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3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3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3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3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3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3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3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3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3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3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3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3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3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3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3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3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3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3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3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3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3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3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3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3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3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3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3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3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3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3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3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3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3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3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3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3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3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3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3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3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3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3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3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3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3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3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3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3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3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3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3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3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3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3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3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3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3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3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3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3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3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3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3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3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3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3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3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3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3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3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3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3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3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3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3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3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3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3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3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3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3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3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3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3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3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3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3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3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3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3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3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3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3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3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3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3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3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3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3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3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3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3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3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3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3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3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3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3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3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3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3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3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3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3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3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3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3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3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3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3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3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3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3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3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3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3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3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3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3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3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3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3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3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3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3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3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3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3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3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3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3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3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3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3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3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3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3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3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3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3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3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3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3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3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3"/>
      <c r="D267" s="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3"/>
      <c r="D268" s="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3"/>
      <c r="D269" s="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3"/>
      <c r="D270" s="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3"/>
      <c r="D271" s="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3"/>
      <c r="D272" s="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3"/>
      <c r="D273" s="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3"/>
      <c r="D274" s="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3"/>
      <c r="D275" s="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3"/>
      <c r="D276" s="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3"/>
      <c r="D277" s="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3"/>
      <c r="D278" s="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3"/>
      <c r="D279" s="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3"/>
      <c r="D280" s="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3"/>
      <c r="D281" s="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3"/>
      <c r="D282" s="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3"/>
      <c r="D283" s="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3"/>
      <c r="D284" s="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3"/>
      <c r="D285" s="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3"/>
      <c r="D286" s="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3"/>
      <c r="D287" s="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3"/>
      <c r="D288" s="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3"/>
      <c r="D289" s="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3"/>
      <c r="D290" s="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3"/>
      <c r="D291" s="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3"/>
      <c r="D292" s="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3"/>
      <c r="D293" s="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3"/>
      <c r="D294" s="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3"/>
      <c r="D295" s="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3"/>
      <c r="D296" s="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3"/>
      <c r="D297" s="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3"/>
      <c r="D298" s="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3"/>
      <c r="D299" s="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3"/>
      <c r="D300" s="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3"/>
      <c r="D301" s="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3"/>
      <c r="D302" s="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3"/>
      <c r="D303" s="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3"/>
      <c r="D304" s="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3"/>
      <c r="D305" s="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3"/>
      <c r="D306" s="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3"/>
      <c r="D307" s="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3"/>
      <c r="D308" s="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3"/>
      <c r="D309" s="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3"/>
      <c r="D310" s="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3"/>
      <c r="D311" s="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3"/>
      <c r="D312" s="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3"/>
      <c r="D313" s="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3"/>
      <c r="D314" s="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3"/>
      <c r="D315" s="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3"/>
      <c r="D316" s="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3"/>
      <c r="D317" s="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3"/>
      <c r="D318" s="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3"/>
      <c r="D319" s="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3"/>
      <c r="D320" s="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3"/>
      <c r="D321" s="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3"/>
      <c r="D322" s="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3"/>
      <c r="D323" s="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3"/>
      <c r="D324" s="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3"/>
      <c r="D325" s="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3"/>
      <c r="D326" s="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3"/>
      <c r="D327" s="4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3"/>
      <c r="D328" s="4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3"/>
      <c r="D329" s="4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3"/>
      <c r="D330" s="4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3"/>
      <c r="D331" s="4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3"/>
      <c r="D332" s="4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3"/>
      <c r="D333" s="4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3"/>
      <c r="D334" s="4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3"/>
      <c r="D335" s="4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3"/>
      <c r="D336" s="4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3"/>
      <c r="D337" s="4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3"/>
      <c r="D338" s="4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3"/>
      <c r="D339" s="4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3"/>
      <c r="D340" s="4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3"/>
      <c r="D341" s="4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3"/>
      <c r="D342" s="4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3"/>
      <c r="D343" s="4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3"/>
      <c r="D344" s="4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3"/>
      <c r="D345" s="4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3"/>
      <c r="D346" s="4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3"/>
      <c r="D347" s="4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3"/>
      <c r="D348" s="4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3"/>
      <c r="D349" s="4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3"/>
      <c r="D350" s="4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3"/>
      <c r="D351" s="4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3"/>
      <c r="D352" s="4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3"/>
      <c r="D353" s="4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3"/>
      <c r="D354" s="4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3"/>
      <c r="D355" s="4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3"/>
      <c r="D356" s="4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3"/>
      <c r="D357" s="4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3"/>
      <c r="D358" s="4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3"/>
      <c r="D359" s="4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3"/>
      <c r="D360" s="4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3"/>
      <c r="D361" s="4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3"/>
      <c r="D362" s="4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3"/>
      <c r="D363" s="4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3"/>
      <c r="D364" s="4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3"/>
      <c r="D365" s="4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3"/>
      <c r="D366" s="4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3"/>
      <c r="D367" s="4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3"/>
      <c r="D368" s="4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3"/>
      <c r="D369" s="4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3"/>
      <c r="D370" s="4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3"/>
      <c r="D371" s="4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3"/>
      <c r="D372" s="4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3"/>
      <c r="D373" s="4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3"/>
      <c r="D374" s="4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3"/>
      <c r="D375" s="4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3"/>
      <c r="D376" s="4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3"/>
      <c r="D377" s="4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3"/>
      <c r="D378" s="4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3"/>
      <c r="D379" s="4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3"/>
      <c r="D380" s="4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3"/>
      <c r="D381" s="4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3"/>
      <c r="D382" s="4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3"/>
      <c r="D383" s="4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3"/>
      <c r="D384" s="4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3"/>
      <c r="D385" s="4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3"/>
      <c r="D386" s="4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3"/>
      <c r="D387" s="4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3"/>
      <c r="D388" s="4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3"/>
      <c r="D389" s="4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3"/>
      <c r="D390" s="4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3"/>
      <c r="D391" s="4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3"/>
      <c r="D392" s="4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3"/>
      <c r="D393" s="4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3"/>
      <c r="D394" s="4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3"/>
      <c r="D395" s="4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3"/>
      <c r="D396" s="4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3"/>
      <c r="D397" s="4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3"/>
      <c r="D398" s="4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3"/>
      <c r="D399" s="4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3"/>
      <c r="D400" s="4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3"/>
      <c r="D401" s="4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3"/>
      <c r="D402" s="4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3"/>
      <c r="D403" s="4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3"/>
      <c r="D404" s="4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3"/>
      <c r="D405" s="4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3"/>
      <c r="D406" s="4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3"/>
      <c r="D407" s="4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3"/>
      <c r="D408" s="4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3"/>
      <c r="D409" s="4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3"/>
      <c r="D410" s="4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3"/>
      <c r="D411" s="4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3"/>
      <c r="D412" s="4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3"/>
      <c r="D413" s="4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3"/>
      <c r="D414" s="4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3"/>
      <c r="D415" s="4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3"/>
      <c r="D416" s="4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3"/>
      <c r="D417" s="4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3"/>
      <c r="D418" s="4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3"/>
      <c r="D419" s="4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3"/>
      <c r="D420" s="4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3"/>
      <c r="D421" s="4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3"/>
      <c r="D422" s="4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3"/>
      <c r="D423" s="4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3"/>
      <c r="D424" s="4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3"/>
      <c r="D425" s="4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3"/>
      <c r="D426" s="4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3"/>
      <c r="D427" s="4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3"/>
      <c r="D428" s="4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3"/>
      <c r="D429" s="4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3"/>
      <c r="D430" s="4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3"/>
      <c r="D431" s="4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3"/>
      <c r="D432" s="4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3"/>
      <c r="D433" s="4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3"/>
      <c r="D434" s="4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3"/>
      <c r="D435" s="4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3"/>
      <c r="D436" s="4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3"/>
      <c r="D437" s="4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3"/>
      <c r="D438" s="4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3"/>
      <c r="D439" s="4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3"/>
      <c r="D440" s="4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3"/>
      <c r="D441" s="4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3"/>
      <c r="D442" s="4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3"/>
      <c r="D443" s="4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3"/>
      <c r="D444" s="4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3"/>
      <c r="D445" s="4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3"/>
      <c r="D446" s="4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3"/>
      <c r="D447" s="4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3"/>
      <c r="D448" s="4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3"/>
      <c r="D449" s="4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3"/>
      <c r="D450" s="4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3"/>
      <c r="D451" s="4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3"/>
      <c r="D452" s="4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3"/>
      <c r="D453" s="4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3"/>
      <c r="D454" s="4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3"/>
      <c r="D455" s="4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3"/>
      <c r="D456" s="4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3"/>
      <c r="D457" s="4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3"/>
      <c r="D458" s="4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3"/>
      <c r="D459" s="4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3"/>
      <c r="D460" s="4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3"/>
      <c r="D461" s="4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3"/>
      <c r="D462" s="4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3"/>
      <c r="D463" s="4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3"/>
      <c r="D464" s="4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3"/>
      <c r="D465" s="4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3"/>
      <c r="D466" s="4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3"/>
      <c r="D467" s="4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3"/>
      <c r="D468" s="4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3"/>
      <c r="D469" s="4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3"/>
      <c r="D470" s="4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3"/>
      <c r="D471" s="4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3"/>
      <c r="D472" s="4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3"/>
      <c r="D473" s="4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3"/>
      <c r="D474" s="4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3"/>
      <c r="D475" s="4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3"/>
      <c r="D476" s="4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3"/>
      <c r="D477" s="4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3"/>
      <c r="D478" s="4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3"/>
      <c r="D479" s="4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3"/>
      <c r="D480" s="4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3"/>
      <c r="D481" s="4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3"/>
      <c r="D482" s="4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3"/>
      <c r="D483" s="4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3"/>
      <c r="D484" s="4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3"/>
      <c r="D485" s="4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3"/>
      <c r="D486" s="4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3"/>
      <c r="D487" s="4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3"/>
      <c r="D488" s="4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3"/>
      <c r="D489" s="4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3"/>
      <c r="D490" s="4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3"/>
      <c r="D491" s="4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3"/>
      <c r="D492" s="4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3"/>
      <c r="D493" s="4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3"/>
      <c r="D494" s="4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3"/>
      <c r="D495" s="4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3"/>
      <c r="D496" s="4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3"/>
      <c r="D497" s="4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3"/>
      <c r="D498" s="4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3"/>
      <c r="D499" s="4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3"/>
      <c r="D500" s="4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3"/>
      <c r="D501" s="4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3"/>
      <c r="D502" s="4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3"/>
      <c r="D503" s="4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3"/>
      <c r="D504" s="4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3"/>
      <c r="D505" s="4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3"/>
      <c r="D506" s="4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3"/>
      <c r="D507" s="4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3"/>
      <c r="D508" s="4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3"/>
      <c r="D509" s="4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3"/>
      <c r="D510" s="4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3"/>
      <c r="D511" s="4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3"/>
      <c r="D512" s="4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3"/>
      <c r="D513" s="4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3"/>
      <c r="D514" s="4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3"/>
      <c r="D515" s="4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3"/>
      <c r="D516" s="4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3"/>
      <c r="D517" s="4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3"/>
      <c r="D518" s="4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3"/>
      <c r="D519" s="4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3"/>
      <c r="D520" s="4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3"/>
      <c r="D521" s="4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3"/>
      <c r="D522" s="4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3"/>
      <c r="D523" s="4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3"/>
      <c r="D524" s="4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3"/>
      <c r="D525" s="4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3"/>
      <c r="D526" s="4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3"/>
      <c r="D527" s="4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3"/>
      <c r="D528" s="4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3"/>
      <c r="D529" s="4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3"/>
      <c r="D530" s="4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3"/>
      <c r="D531" s="4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3"/>
      <c r="D532" s="4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3"/>
      <c r="D533" s="4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3"/>
      <c r="D534" s="4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3"/>
      <c r="D535" s="4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3"/>
      <c r="D536" s="4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3"/>
      <c r="D537" s="4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3"/>
      <c r="D538" s="4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3"/>
      <c r="D539" s="4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3"/>
      <c r="D540" s="4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3"/>
      <c r="D541" s="4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3"/>
      <c r="D542" s="4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3"/>
      <c r="D543" s="4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3"/>
      <c r="D544" s="4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3"/>
      <c r="D545" s="4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3"/>
      <c r="D546" s="4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3"/>
      <c r="D547" s="4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3"/>
      <c r="D548" s="4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3"/>
      <c r="D549" s="4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3"/>
      <c r="D550" s="4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3"/>
      <c r="D551" s="4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3"/>
      <c r="D552" s="4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3"/>
      <c r="D553" s="4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3"/>
      <c r="D554" s="4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3"/>
      <c r="D555" s="4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3"/>
      <c r="D556" s="4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3"/>
      <c r="D557" s="4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3"/>
      <c r="D558" s="4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3"/>
      <c r="D559" s="4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3"/>
      <c r="D560" s="4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3"/>
      <c r="D561" s="4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3"/>
      <c r="D562" s="4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3"/>
      <c r="D563" s="4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3"/>
      <c r="D564" s="4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3"/>
      <c r="D565" s="4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3"/>
      <c r="D566" s="4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3"/>
      <c r="D567" s="4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3"/>
      <c r="D568" s="4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3"/>
      <c r="D569" s="4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3"/>
      <c r="D570" s="4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3"/>
      <c r="D571" s="4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3"/>
      <c r="D572" s="4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3"/>
      <c r="D573" s="4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3"/>
      <c r="D574" s="4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3"/>
      <c r="D575" s="4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3"/>
      <c r="D576" s="4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3"/>
      <c r="D577" s="4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3"/>
      <c r="D578" s="4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3"/>
      <c r="D579" s="4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3"/>
      <c r="D580" s="4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3"/>
      <c r="D581" s="4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3"/>
      <c r="D582" s="4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3"/>
      <c r="D583" s="4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3"/>
      <c r="D584" s="4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3"/>
      <c r="D585" s="4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3"/>
      <c r="D586" s="4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3"/>
      <c r="D587" s="4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3"/>
      <c r="D588" s="4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3"/>
      <c r="D589" s="4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3"/>
      <c r="D590" s="4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3"/>
      <c r="D591" s="4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3"/>
      <c r="D592" s="4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3"/>
      <c r="D593" s="4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3"/>
      <c r="D594" s="4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3"/>
      <c r="D595" s="4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3"/>
      <c r="D596" s="4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3"/>
      <c r="D597" s="4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3"/>
      <c r="D598" s="4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3"/>
      <c r="D599" s="4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3"/>
      <c r="D600" s="4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3"/>
      <c r="D601" s="4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3"/>
      <c r="D602" s="4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3"/>
      <c r="D603" s="4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3"/>
      <c r="D604" s="4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3"/>
      <c r="D605" s="4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3"/>
      <c r="D606" s="4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3"/>
      <c r="D607" s="4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3"/>
      <c r="D608" s="4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3"/>
      <c r="D609" s="4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3"/>
      <c r="D610" s="4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3"/>
      <c r="D611" s="4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3"/>
      <c r="D612" s="4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3"/>
      <c r="D613" s="4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3"/>
      <c r="D614" s="4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3"/>
      <c r="D615" s="4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3"/>
      <c r="D616" s="4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3"/>
      <c r="D617" s="4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3"/>
      <c r="D618" s="4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3"/>
      <c r="D619" s="4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3"/>
      <c r="D620" s="4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3"/>
      <c r="D621" s="4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3"/>
      <c r="D622" s="4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3"/>
      <c r="D623" s="4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3"/>
      <c r="D624" s="4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3"/>
      <c r="D625" s="4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3"/>
      <c r="D626" s="4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3"/>
      <c r="D627" s="4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3"/>
      <c r="D628" s="4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3"/>
      <c r="D629" s="4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3"/>
      <c r="D630" s="4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3"/>
      <c r="D631" s="4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3"/>
      <c r="D632" s="4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3"/>
      <c r="D633" s="4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3"/>
      <c r="D634" s="4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3"/>
      <c r="D635" s="4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3"/>
      <c r="D636" s="4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3"/>
      <c r="D637" s="4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3"/>
      <c r="D638" s="4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3"/>
      <c r="D639" s="4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3"/>
      <c r="D640" s="4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3"/>
      <c r="D641" s="4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3"/>
      <c r="D642" s="4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3"/>
      <c r="D643" s="4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3"/>
      <c r="D644" s="4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3"/>
      <c r="D645" s="4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3"/>
      <c r="D646" s="4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3"/>
      <c r="D647" s="4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3"/>
      <c r="D648" s="4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3"/>
      <c r="D649" s="4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3"/>
      <c r="D650" s="4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3"/>
      <c r="D651" s="4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3"/>
      <c r="D652" s="4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3"/>
      <c r="D653" s="4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3"/>
      <c r="D654" s="4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3"/>
      <c r="D655" s="4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3"/>
      <c r="D656" s="4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3"/>
      <c r="D657" s="4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3"/>
      <c r="D658" s="4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3"/>
      <c r="D659" s="4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3"/>
      <c r="D660" s="4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3"/>
      <c r="D661" s="4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3"/>
      <c r="D662" s="4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3"/>
      <c r="D663" s="4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3"/>
      <c r="D664" s="4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3"/>
      <c r="D665" s="4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3"/>
      <c r="D666" s="4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3"/>
      <c r="D667" s="4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3"/>
      <c r="D668" s="4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3"/>
      <c r="D669" s="4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3"/>
      <c r="D670" s="4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3"/>
      <c r="D671" s="4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3"/>
      <c r="D672" s="4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3"/>
      <c r="D673" s="4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3"/>
      <c r="D674" s="4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3"/>
      <c r="D675" s="4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3"/>
      <c r="D676" s="4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3"/>
      <c r="D677" s="4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3"/>
      <c r="D678" s="4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3"/>
      <c r="D679" s="4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3"/>
      <c r="D680" s="4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3"/>
      <c r="D681" s="4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3"/>
      <c r="D682" s="4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3"/>
      <c r="D683" s="4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3"/>
      <c r="D684" s="4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3"/>
      <c r="D685" s="4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3"/>
      <c r="D686" s="4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3"/>
      <c r="D687" s="4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3"/>
      <c r="D688" s="4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3"/>
      <c r="D689" s="4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3"/>
      <c r="D690" s="4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3"/>
      <c r="D691" s="4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3"/>
      <c r="D692" s="4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3"/>
      <c r="D693" s="4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3"/>
      <c r="D694" s="4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3"/>
      <c r="D695" s="4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3"/>
      <c r="D696" s="4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3"/>
      <c r="D697" s="4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3"/>
      <c r="D698" s="4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3"/>
      <c r="D699" s="4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3"/>
      <c r="D700" s="4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3"/>
      <c r="D701" s="4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3"/>
      <c r="D702" s="4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3"/>
      <c r="D703" s="4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3"/>
      <c r="D704" s="4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3"/>
      <c r="D705" s="4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3"/>
      <c r="D706" s="4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3"/>
      <c r="D707" s="4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3"/>
      <c r="D708" s="4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3"/>
      <c r="D709" s="4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3"/>
      <c r="D710" s="4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3"/>
      <c r="D711" s="4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3"/>
      <c r="D712" s="4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3"/>
      <c r="D713" s="4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3"/>
      <c r="D714" s="4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3"/>
      <c r="D715" s="4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3"/>
      <c r="D716" s="4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3"/>
      <c r="D717" s="4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3"/>
      <c r="D718" s="4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3"/>
      <c r="D719" s="4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3"/>
      <c r="D720" s="4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3"/>
      <c r="D721" s="4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3"/>
      <c r="D722" s="4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3"/>
      <c r="D723" s="4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3"/>
      <c r="D724" s="4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3"/>
      <c r="D725" s="4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3"/>
      <c r="D726" s="4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3"/>
      <c r="D727" s="4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3"/>
      <c r="D728" s="4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3"/>
      <c r="D729" s="4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3"/>
      <c r="D730" s="4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3"/>
      <c r="D731" s="4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3"/>
      <c r="D732" s="4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3"/>
      <c r="D733" s="4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3"/>
      <c r="D734" s="4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3"/>
      <c r="D735" s="4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3"/>
      <c r="D736" s="4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3"/>
      <c r="D737" s="4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3"/>
      <c r="D738" s="4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3"/>
      <c r="D739" s="4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3"/>
      <c r="D740" s="4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3"/>
      <c r="D741" s="4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3"/>
      <c r="D742" s="4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3"/>
      <c r="D743" s="4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3"/>
      <c r="D744" s="4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3"/>
      <c r="D745" s="4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3"/>
      <c r="D746" s="4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3"/>
      <c r="D747" s="4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3"/>
      <c r="D748" s="4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3"/>
      <c r="D749" s="4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3"/>
      <c r="D750" s="4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3"/>
      <c r="D751" s="4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3"/>
      <c r="D752" s="4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3"/>
      <c r="D753" s="4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3"/>
      <c r="D754" s="4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3"/>
      <c r="D755" s="4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3"/>
      <c r="D756" s="4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3"/>
      <c r="D757" s="4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3"/>
      <c r="D758" s="4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3"/>
      <c r="D759" s="4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3"/>
      <c r="D760" s="4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3"/>
      <c r="D761" s="4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3"/>
      <c r="D762" s="4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3"/>
      <c r="D763" s="4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3"/>
      <c r="D764" s="4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3"/>
      <c r="D765" s="4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3"/>
      <c r="D766" s="4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3"/>
      <c r="D767" s="4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3"/>
      <c r="D768" s="4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3"/>
      <c r="D769" s="4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3"/>
      <c r="D770" s="4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3"/>
      <c r="D771" s="4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3"/>
      <c r="D772" s="4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3"/>
      <c r="D773" s="4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3"/>
      <c r="D774" s="4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3"/>
      <c r="D775" s="4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3"/>
      <c r="D776" s="4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3"/>
      <c r="D777" s="4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3"/>
      <c r="D778" s="4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3"/>
      <c r="D779" s="4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3"/>
      <c r="D780" s="4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3"/>
      <c r="D781" s="4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3"/>
      <c r="D782" s="4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3"/>
      <c r="D783" s="4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3"/>
      <c r="D784" s="4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3"/>
      <c r="D785" s="4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3"/>
      <c r="D786" s="4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3"/>
      <c r="D787" s="4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3"/>
      <c r="D788" s="4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3"/>
      <c r="D789" s="4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3"/>
      <c r="D790" s="4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3"/>
      <c r="D791" s="4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3"/>
      <c r="D792" s="4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3"/>
      <c r="D793" s="4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3"/>
      <c r="D794" s="4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3"/>
      <c r="D795" s="4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3"/>
      <c r="D796" s="4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3"/>
      <c r="D797" s="4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3"/>
      <c r="D798" s="4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3"/>
      <c r="D799" s="4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3"/>
      <c r="D800" s="4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3"/>
      <c r="D801" s="4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3"/>
      <c r="D802" s="4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3"/>
      <c r="D803" s="4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3"/>
      <c r="D804" s="4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3"/>
      <c r="D805" s="4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3"/>
      <c r="D806" s="4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3"/>
      <c r="D807" s="4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3"/>
      <c r="D808" s="4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3"/>
      <c r="D809" s="4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3"/>
      <c r="D810" s="4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3"/>
      <c r="D811" s="4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3"/>
      <c r="D812" s="4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3"/>
      <c r="D813" s="4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3"/>
      <c r="D814" s="4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3"/>
      <c r="D815" s="4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3"/>
      <c r="D816" s="4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3"/>
      <c r="D817" s="4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3"/>
      <c r="D818" s="4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3"/>
      <c r="D819" s="4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3"/>
      <c r="D820" s="4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3"/>
      <c r="D821" s="4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3"/>
      <c r="D822" s="4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3"/>
      <c r="D823" s="4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3"/>
      <c r="D824" s="4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3"/>
      <c r="D825" s="4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3"/>
      <c r="D826" s="4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3"/>
      <c r="D827" s="4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3"/>
      <c r="D828" s="4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3"/>
      <c r="D829" s="4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3"/>
      <c r="D830" s="4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3"/>
      <c r="D831" s="4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3"/>
      <c r="D832" s="4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3"/>
      <c r="D833" s="4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3"/>
      <c r="D834" s="4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3"/>
      <c r="D835" s="4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3"/>
      <c r="D836" s="4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3"/>
      <c r="D837" s="4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3"/>
      <c r="D838" s="4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3"/>
      <c r="D839" s="4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3"/>
      <c r="D840" s="4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3"/>
      <c r="D841" s="4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3"/>
      <c r="D842" s="4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3"/>
      <c r="D843" s="4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3"/>
      <c r="D844" s="4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3"/>
      <c r="D845" s="4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3"/>
      <c r="D846" s="4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3"/>
      <c r="D847" s="4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3"/>
      <c r="D848" s="4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3"/>
      <c r="D849" s="4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3"/>
      <c r="D850" s="4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3"/>
      <c r="D851" s="4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3"/>
      <c r="D852" s="4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3"/>
      <c r="D853" s="4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3"/>
      <c r="D854" s="4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3"/>
      <c r="D855" s="4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3"/>
      <c r="D856" s="4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3"/>
      <c r="D857" s="4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3"/>
      <c r="D858" s="4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3"/>
      <c r="D859" s="4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3"/>
      <c r="D860" s="4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3"/>
      <c r="D861" s="4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3"/>
      <c r="D862" s="4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3"/>
      <c r="D863" s="4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3"/>
      <c r="D864" s="4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3"/>
      <c r="D865" s="4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3"/>
      <c r="D866" s="4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3"/>
      <c r="D867" s="4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3"/>
      <c r="D868" s="4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3"/>
      <c r="D869" s="4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3"/>
      <c r="D870" s="4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3"/>
      <c r="D871" s="4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3"/>
      <c r="D872" s="4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3"/>
      <c r="D873" s="4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3"/>
      <c r="D874" s="4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3"/>
      <c r="D875" s="4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3"/>
      <c r="D876" s="4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3"/>
      <c r="D877" s="4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3"/>
      <c r="D878" s="4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3"/>
      <c r="D879" s="4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3"/>
      <c r="D880" s="4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3"/>
      <c r="D881" s="4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3"/>
      <c r="D882" s="4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3"/>
      <c r="D883" s="4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3"/>
      <c r="D884" s="4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3"/>
      <c r="D885" s="4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3"/>
      <c r="D886" s="4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3"/>
      <c r="D887" s="4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3"/>
      <c r="D888" s="4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3"/>
      <c r="D889" s="4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3"/>
      <c r="D890" s="4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3"/>
      <c r="D891" s="4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3"/>
      <c r="D892" s="4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3"/>
      <c r="D893" s="4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3"/>
      <c r="D894" s="4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3"/>
      <c r="D895" s="4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3"/>
      <c r="D896" s="4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3"/>
      <c r="D897" s="4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3"/>
      <c r="D898" s="4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3"/>
      <c r="D899" s="4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3"/>
      <c r="D900" s="4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3"/>
      <c r="D901" s="4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3"/>
      <c r="D902" s="4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3"/>
      <c r="D903" s="4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3"/>
      <c r="D904" s="4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3"/>
      <c r="D905" s="4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3"/>
      <c r="D906" s="4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3"/>
      <c r="D907" s="4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3"/>
      <c r="D908" s="4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3"/>
      <c r="D909" s="4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3"/>
      <c r="D910" s="4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3"/>
      <c r="D911" s="4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3"/>
      <c r="D912" s="4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3"/>
      <c r="D913" s="4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3"/>
      <c r="D914" s="4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3"/>
      <c r="D915" s="4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3"/>
      <c r="D916" s="4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3"/>
      <c r="D917" s="4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3"/>
      <c r="D918" s="4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3"/>
      <c r="D919" s="4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3"/>
      <c r="D920" s="4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3"/>
      <c r="D921" s="4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3"/>
      <c r="D922" s="4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3"/>
      <c r="D923" s="4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3"/>
      <c r="D924" s="4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3"/>
      <c r="D925" s="4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3"/>
      <c r="D926" s="4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3"/>
      <c r="D927" s="4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3"/>
      <c r="D928" s="4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3"/>
      <c r="D929" s="4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3"/>
      <c r="D930" s="4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3"/>
      <c r="D931" s="4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3"/>
      <c r="D932" s="4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3"/>
      <c r="D933" s="4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3"/>
      <c r="D934" s="4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3"/>
      <c r="D935" s="4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3"/>
      <c r="D936" s="4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3"/>
      <c r="D937" s="4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3"/>
      <c r="D938" s="4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3"/>
      <c r="D939" s="4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3"/>
      <c r="D940" s="4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3"/>
      <c r="D941" s="4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3"/>
      <c r="D942" s="4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3"/>
      <c r="D943" s="4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3"/>
      <c r="D944" s="4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3"/>
      <c r="D945" s="4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3"/>
      <c r="D946" s="4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3"/>
      <c r="D947" s="4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3"/>
      <c r="D948" s="4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3"/>
      <c r="D949" s="4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3"/>
      <c r="D950" s="4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3"/>
      <c r="D951" s="4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3"/>
      <c r="D952" s="4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3"/>
      <c r="D953" s="4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3"/>
      <c r="D954" s="4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3"/>
      <c r="D955" s="4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3"/>
      <c r="D956" s="4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3"/>
      <c r="D957" s="4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3"/>
      <c r="D958" s="4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3"/>
      <c r="D959" s="4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3"/>
      <c r="D960" s="4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3"/>
      <c r="D961" s="4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3"/>
      <c r="D962" s="4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3"/>
      <c r="D963" s="4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3"/>
      <c r="D964" s="4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3"/>
      <c r="D965" s="4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3"/>
      <c r="D966" s="4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3"/>
      <c r="D967" s="4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3"/>
      <c r="D968" s="4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3"/>
      <c r="D969" s="4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3"/>
      <c r="D970" s="4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3"/>
      <c r="D971" s="4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3"/>
      <c r="D972" s="4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3"/>
      <c r="D973" s="4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3"/>
      <c r="D974" s="4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3"/>
      <c r="D975" s="4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3"/>
      <c r="D976" s="4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3"/>
      <c r="D977" s="4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3"/>
      <c r="D978" s="4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3"/>
      <c r="D979" s="4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3"/>
      <c r="D980" s="4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3"/>
      <c r="D981" s="4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3"/>
      <c r="D982" s="4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3"/>
      <c r="D983" s="4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3"/>
      <c r="D984" s="4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3"/>
      <c r="D985" s="4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3"/>
      <c r="D986" s="4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3"/>
      <c r="D987" s="4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3"/>
      <c r="D988" s="4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3"/>
      <c r="D989" s="4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3"/>
      <c r="D990" s="4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3"/>
      <c r="D991" s="4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3"/>
      <c r="D992" s="4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3"/>
      <c r="D993" s="4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3"/>
      <c r="D994" s="4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3"/>
      <c r="D995" s="4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3"/>
      <c r="D996" s="4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3"/>
      <c r="D997" s="4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3"/>
      <c r="D998" s="4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3"/>
      <c r="D999" s="4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3"/>
      <c r="D1000" s="4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3"/>
      <c r="D1001" s="4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</sheetData>
  <mergeCells count="1">
    <mergeCell ref="B2:C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7D18-2CE8-455B-98A2-C68523CCF2D7}">
  <dimension ref="A1:D30"/>
  <sheetViews>
    <sheetView tabSelected="1" topLeftCell="A11" workbookViewId="0"/>
  </sheetViews>
  <sheetFormatPr defaultRowHeight="15.75" x14ac:dyDescent="0.25"/>
  <cols>
    <col min="1" max="1" width="54.875" customWidth="1"/>
    <col min="2" max="2" width="21.875" customWidth="1"/>
    <col min="3" max="3" width="22.625" customWidth="1"/>
    <col min="4" max="4" width="49.375" customWidth="1"/>
  </cols>
  <sheetData>
    <row r="1" spans="1:4" x14ac:dyDescent="0.25">
      <c r="A1" s="1" t="s">
        <v>49</v>
      </c>
      <c r="B1" s="2"/>
      <c r="C1" s="3"/>
      <c r="D1" s="4"/>
    </row>
    <row r="2" spans="1:4" x14ac:dyDescent="0.25">
      <c r="A2" s="1" t="s">
        <v>0</v>
      </c>
      <c r="B2" s="28"/>
      <c r="C2" s="28"/>
      <c r="D2" s="4"/>
    </row>
    <row r="3" spans="1:4" x14ac:dyDescent="0.25">
      <c r="A3" s="1" t="s">
        <v>1</v>
      </c>
      <c r="B3" s="2"/>
      <c r="C3" s="3"/>
      <c r="D3" s="4"/>
    </row>
    <row r="4" spans="1:4" x14ac:dyDescent="0.25">
      <c r="A4" s="3" t="s">
        <v>2</v>
      </c>
      <c r="B4" s="2"/>
      <c r="C4" s="3"/>
      <c r="D4" s="4"/>
    </row>
    <row r="5" spans="1:4" ht="90.75" x14ac:dyDescent="0.25">
      <c r="A5" s="5" t="s">
        <v>3</v>
      </c>
      <c r="B5" s="6" t="s">
        <v>41</v>
      </c>
      <c r="C5" s="27" t="s">
        <v>42</v>
      </c>
      <c r="D5" s="7"/>
    </row>
    <row r="6" spans="1:4" ht="31.5" x14ac:dyDescent="0.25">
      <c r="A6" s="8" t="s">
        <v>4</v>
      </c>
      <c r="B6" s="5" t="s">
        <v>47</v>
      </c>
      <c r="C6" s="9" t="s">
        <v>5</v>
      </c>
      <c r="D6" s="10" t="s">
        <v>48</v>
      </c>
    </row>
    <row r="7" spans="1:4" x14ac:dyDescent="0.25">
      <c r="A7" s="11" t="s">
        <v>33</v>
      </c>
      <c r="B7" s="12"/>
      <c r="C7" s="13"/>
      <c r="D7" s="14"/>
    </row>
    <row r="8" spans="1:4" x14ac:dyDescent="0.25">
      <c r="A8" s="11" t="s">
        <v>7</v>
      </c>
      <c r="B8" s="11"/>
      <c r="C8" s="12"/>
      <c r="D8" s="14"/>
    </row>
    <row r="9" spans="1:4" x14ac:dyDescent="0.25">
      <c r="A9" s="11" t="s">
        <v>8</v>
      </c>
      <c r="B9" s="11"/>
      <c r="C9" s="12"/>
      <c r="D9" s="14"/>
    </row>
    <row r="10" spans="1:4" x14ac:dyDescent="0.25">
      <c r="A10" s="15" t="s">
        <v>10</v>
      </c>
      <c r="B10" s="23"/>
      <c r="C10" s="13"/>
      <c r="D10" s="14"/>
    </row>
    <row r="11" spans="1:4" x14ac:dyDescent="0.25">
      <c r="A11" s="11"/>
      <c r="B11" s="11"/>
      <c r="C11" s="13"/>
      <c r="D11" s="14"/>
    </row>
    <row r="12" spans="1:4" x14ac:dyDescent="0.25">
      <c r="A12" s="5" t="s">
        <v>11</v>
      </c>
      <c r="B12" s="6"/>
      <c r="C12" s="9" t="s">
        <v>5</v>
      </c>
      <c r="D12" s="7" t="s">
        <v>12</v>
      </c>
    </row>
    <row r="13" spans="1:4" x14ac:dyDescent="0.25">
      <c r="A13" s="16" t="s">
        <v>13</v>
      </c>
      <c r="B13" s="11"/>
      <c r="C13" s="13"/>
      <c r="D13" s="14"/>
    </row>
    <row r="14" spans="1:4" x14ac:dyDescent="0.25">
      <c r="A14" s="20" t="s">
        <v>34</v>
      </c>
      <c r="B14" s="13"/>
      <c r="C14" s="13"/>
      <c r="D14" s="21"/>
    </row>
    <row r="15" spans="1:4" x14ac:dyDescent="0.25">
      <c r="A15" s="22" t="s">
        <v>35</v>
      </c>
      <c r="B15" s="13"/>
      <c r="C15" s="13"/>
      <c r="D15" s="21"/>
    </row>
    <row r="16" spans="1:4" x14ac:dyDescent="0.25">
      <c r="A16" s="21" t="s">
        <v>36</v>
      </c>
      <c r="B16" s="13"/>
      <c r="C16" s="13"/>
      <c r="D16" s="21"/>
    </row>
    <row r="17" spans="1:4" x14ac:dyDescent="0.25">
      <c r="A17" s="21" t="s">
        <v>37</v>
      </c>
      <c r="B17" s="13"/>
      <c r="C17" s="13"/>
      <c r="D17" s="24"/>
    </row>
    <row r="18" spans="1:4" x14ac:dyDescent="0.25">
      <c r="A18" s="11" t="s">
        <v>18</v>
      </c>
      <c r="B18" s="13"/>
      <c r="C18" s="13"/>
      <c r="D18" s="24"/>
    </row>
    <row r="19" spans="1:4" x14ac:dyDescent="0.25">
      <c r="A19" s="11"/>
      <c r="B19" s="13"/>
      <c r="C19" s="13"/>
      <c r="D19" s="14"/>
    </row>
    <row r="20" spans="1:4" x14ac:dyDescent="0.25">
      <c r="A20" s="15" t="s">
        <v>20</v>
      </c>
      <c r="B20" s="13"/>
      <c r="C20" s="13"/>
      <c r="D20" s="14"/>
    </row>
    <row r="21" spans="1:4" x14ac:dyDescent="0.25">
      <c r="A21" s="11" t="s">
        <v>21</v>
      </c>
      <c r="B21" s="13"/>
      <c r="C21" s="13"/>
      <c r="D21" s="14"/>
    </row>
    <row r="22" spans="1:4" x14ac:dyDescent="0.25">
      <c r="A22" s="11" t="s">
        <v>22</v>
      </c>
      <c r="B22" s="13"/>
      <c r="C22" s="13"/>
      <c r="D22" s="26"/>
    </row>
    <row r="23" spans="1:4" x14ac:dyDescent="0.25">
      <c r="A23" s="11" t="s">
        <v>24</v>
      </c>
      <c r="B23" s="13"/>
      <c r="C23" s="13"/>
      <c r="D23" s="14"/>
    </row>
    <row r="24" spans="1:4" x14ac:dyDescent="0.25">
      <c r="A24" s="21" t="s">
        <v>26</v>
      </c>
      <c r="B24" s="13"/>
      <c r="C24" s="13"/>
      <c r="D24" s="21"/>
    </row>
    <row r="25" spans="1:4" x14ac:dyDescent="0.25">
      <c r="A25" s="11" t="s">
        <v>28</v>
      </c>
      <c r="B25" s="13"/>
      <c r="C25" s="13"/>
      <c r="D25" s="14"/>
    </row>
    <row r="26" spans="1:4" x14ac:dyDescent="0.25">
      <c r="A26" s="11" t="s">
        <v>30</v>
      </c>
      <c r="B26" s="11"/>
      <c r="C26" s="13"/>
      <c r="D26" s="14"/>
    </row>
    <row r="27" spans="1:4" x14ac:dyDescent="0.25">
      <c r="A27" s="11" t="s">
        <v>31</v>
      </c>
      <c r="B27" s="25"/>
      <c r="C27" s="12"/>
      <c r="D27" s="14"/>
    </row>
    <row r="28" spans="1:4" x14ac:dyDescent="0.25">
      <c r="A28" s="15" t="s">
        <v>10</v>
      </c>
      <c r="B28" s="17"/>
      <c r="C28" s="17">
        <f>SUM(C13:C27)</f>
        <v>0</v>
      </c>
      <c r="D28" s="14"/>
    </row>
    <row r="29" spans="1:4" x14ac:dyDescent="0.25">
      <c r="A29" s="11"/>
      <c r="B29" s="11"/>
      <c r="C29" s="13"/>
      <c r="D29" s="14"/>
    </row>
    <row r="30" spans="1:4" x14ac:dyDescent="0.25">
      <c r="A30" s="15" t="s">
        <v>32</v>
      </c>
      <c r="B30" s="13">
        <f>B10-B28</f>
        <v>0</v>
      </c>
      <c r="C30" s="13">
        <f>C10-C28</f>
        <v>0</v>
      </c>
      <c r="D30" s="14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Sample</vt:lpstr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Litwin</dc:creator>
  <cp:keywords/>
  <dc:description/>
  <cp:lastModifiedBy>Paulina Dutton</cp:lastModifiedBy>
  <cp:revision/>
  <dcterms:created xsi:type="dcterms:W3CDTF">2024-01-26T20:00:19Z</dcterms:created>
  <dcterms:modified xsi:type="dcterms:W3CDTF">2025-10-30T22:14:22Z</dcterms:modified>
  <cp:category/>
  <cp:contentStatus/>
</cp:coreProperties>
</file>